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8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<sst xmlns="http://schemas.openxmlformats.org/spreadsheetml/2006/main" count="57" uniqueCount="36">
  <si>
    <t>Budgeted</t>
  </si>
  <si>
    <t>My Cost</t>
  </si>
  <si>
    <t>Tuition</t>
  </si>
  <si>
    <t>per year</t>
  </si>
  <si>
    <t>Total Tuition, Fees, &amp; Equipment</t>
  </si>
  <si>
    <t>Tuition &amp; Fees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</si>
  <si>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</si>
  <si>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</si>
  <si>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</si>
  <si>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</si>
  <si>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</si>
  <si>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</si>
  <si>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</si>
  <si>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</si>
  <si>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</si>
  <si>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</si>
  <si>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</si>
  <si>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</si>
  <si>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Computer/Books/Supplies</t>
  </si>
  <si>
    <t>Total Computer/Books/Supplies</t>
  </si>
  <si>
    <t>Books</t>
  </si>
  <si>
    <t>Computer*</t>
  </si>
  <si>
    <t>* one time allowance for incoming students only</t>
  </si>
  <si>
    <t>Technology Fee</t>
  </si>
  <si>
    <t>Living Expenses**</t>
  </si>
  <si>
    <t>** Living expenses are prorated per block registered.</t>
  </si>
  <si>
    <t>Cell Phone/Internet Plan</t>
  </si>
  <si>
    <t>License/Taxes, etc.</t>
  </si>
  <si>
    <t>Clothing/Personal Care</t>
  </si>
  <si>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2020-21 ACADEMIC YEAR</t>
    </r>
  </si>
  <si>
    <t>Room &amp; Board</t>
  </si>
  <si>
    <t>Utilities (elec/gas/water/sewer/trash)</t>
  </si>
  <si>
    <t>Gas</t>
  </si>
  <si>
    <t>Vehicle Maintenance (oil changes &amp; tire rotation)</t>
  </si>
  <si>
    <t>Healthcare (vision, dental, etc.)</t>
  </si>
  <si>
    <t>Loan fees will be calculated based on loan type and added to the net total above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</si>
</sst>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1"/>
      <name val="Myriad Pro"/>
      <family val="2"/>
    </font>
    <font>
      <b/>
      <sz val="11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sz val="14"/>
      <color indexed="8"/>
      <name val="Garamond"/>
      <family val="1"/>
    </font>
    <font>
      <sz val="11"/>
      <name val="Calibri"/>
      <family val="2"/>
    </font>
    <font>
      <i/>
      <sz val="14"/>
      <color indexed="56"/>
      <name val="Garamond"/>
      <family val="1"/>
    </font>
    <font>
      <sz val="16"/>
      <color indexed="9"/>
      <name val="Garamond"/>
      <family val="0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sz val="14"/>
      <color theme="1"/>
      <name val="Garamond"/>
      <family val="1"/>
    </font>
    <font>
      <i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6" fillId="33" borderId="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164" fontId="0" fillId="33" borderId="0" xfId="0" applyNumberForma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164" fontId="46" fillId="33" borderId="0" xfId="0" applyNumberFormat="1" applyFont="1" applyFill="1" applyBorder="1" applyAlignment="1" applyProtection="1">
      <alignment horizontal="right"/>
      <protection/>
    </xf>
    <xf numFmtId="0" fontId="46" fillId="33" borderId="0" xfId="0" applyFont="1" applyFill="1" applyBorder="1" applyAlignment="1" applyProtection="1">
      <alignment horizontal="right"/>
      <protection/>
    </xf>
    <xf numFmtId="164" fontId="47" fillId="33" borderId="10" xfId="0" applyNumberFormat="1" applyFont="1" applyFill="1" applyBorder="1" applyAlignment="1" applyProtection="1">
      <alignment/>
      <protection/>
    </xf>
    <xf numFmtId="0" fontId="48" fillId="33" borderId="11" xfId="0" applyFont="1" applyFill="1" applyBorder="1" applyAlignment="1" applyProtection="1">
      <alignment/>
      <protection/>
    </xf>
    <xf numFmtId="164" fontId="48" fillId="33" borderId="11" xfId="0" applyNumberFormat="1" applyFont="1" applyFill="1" applyBorder="1" applyAlignment="1" applyProtection="1">
      <alignment/>
      <protection/>
    </xf>
    <xf numFmtId="0" fontId="48" fillId="33" borderId="12" xfId="0" applyFont="1" applyFill="1" applyBorder="1" applyAlignment="1" applyProtection="1">
      <alignment/>
      <protection/>
    </xf>
    <xf numFmtId="164" fontId="48" fillId="33" borderId="12" xfId="0" applyNumberFormat="1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/>
      <protection/>
    </xf>
    <xf numFmtId="0" fontId="46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47" fillId="33" borderId="0" xfId="0" applyNumberFormat="1" applyFont="1" applyFill="1" applyBorder="1" applyAlignment="1" applyProtection="1">
      <alignment/>
      <protection/>
    </xf>
    <xf numFmtId="164" fontId="46" fillId="33" borderId="13" xfId="0" applyNumberFormat="1" applyFont="1" applyFill="1" applyBorder="1" applyAlignment="1" applyProtection="1">
      <alignment horizontal="right"/>
      <protection/>
    </xf>
    <xf numFmtId="0" fontId="49" fillId="33" borderId="0" xfId="0" applyFont="1" applyFill="1" applyBorder="1" applyAlignment="1" applyProtection="1">
      <alignment/>
      <protection/>
    </xf>
    <xf numFmtId="0" fontId="48" fillId="33" borderId="0" xfId="0" applyFont="1" applyFill="1" applyBorder="1" applyAlignment="1" applyProtection="1">
      <alignment/>
      <protection/>
    </xf>
    <xf numFmtId="164" fontId="48" fillId="33" borderId="0" xfId="0" applyNumberFormat="1" applyFont="1" applyFill="1" applyBorder="1" applyAlignment="1" applyProtection="1">
      <alignment/>
      <protection/>
    </xf>
    <xf numFmtId="164" fontId="47" fillId="33" borderId="10" xfId="0" applyNumberFormat="1" applyFont="1" applyFill="1" applyBorder="1" applyAlignment="1" applyProtection="1">
      <alignment/>
      <protection locked="0"/>
    </xf>
    <xf numFmtId="164" fontId="48" fillId="33" borderId="11" xfId="0" applyNumberFormat="1" applyFont="1" applyFill="1" applyBorder="1" applyAlignment="1" applyProtection="1">
      <alignment/>
      <protection locked="0"/>
    </xf>
    <xf numFmtId="164" fontId="48" fillId="33" borderId="12" xfId="0" applyNumberFormat="1" applyFont="1" applyFill="1" applyBorder="1" applyAlignment="1" applyProtection="1">
      <alignment/>
      <protection locked="0"/>
    </xf>
    <xf numFmtId="164" fontId="48" fillId="33" borderId="0" xfId="0" applyNumberFormat="1" applyFont="1" applyFill="1" applyBorder="1" applyAlignment="1" applyProtection="1">
      <alignment/>
      <protection locked="0"/>
    </xf>
    <xf numFmtId="164" fontId="47" fillId="33" borderId="0" xfId="0" applyNumberFormat="1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164" fontId="5" fillId="33" borderId="0" xfId="0" applyNumberFormat="1" applyFont="1" applyFill="1" applyBorder="1" applyAlignment="1" applyProtection="1">
      <alignment/>
      <protection locked="0"/>
    </xf>
    <xf numFmtId="164" fontId="4" fillId="33" borderId="0" xfId="0" applyNumberFormat="1" applyFont="1" applyFill="1" applyBorder="1" applyAlignment="1" applyProtection="1">
      <alignment/>
      <protection locked="0"/>
    </xf>
    <xf numFmtId="0" fontId="47" fillId="33" borderId="10" xfId="0" applyFont="1" applyFill="1" applyBorder="1" applyAlignment="1" applyProtection="1">
      <alignment/>
      <protection/>
    </xf>
    <xf numFmtId="0" fontId="50" fillId="33" borderId="13" xfId="0" applyFont="1" applyFill="1" applyBorder="1" applyAlignment="1" applyProtection="1">
      <alignment/>
      <protection/>
    </xf>
    <xf numFmtId="164" fontId="50" fillId="33" borderId="13" xfId="0" applyNumberFormat="1" applyFont="1" applyFill="1" applyBorder="1" applyAlignment="1" applyProtection="1">
      <alignment/>
      <protection/>
    </xf>
    <xf numFmtId="0" fontId="46" fillId="33" borderId="13" xfId="0" applyFont="1" applyFill="1" applyBorder="1" applyAlignment="1" applyProtection="1">
      <alignment horizontal="right"/>
      <protection locked="0"/>
    </xf>
    <xf numFmtId="0" fontId="4" fillId="33" borderId="12" xfId="0" applyFont="1" applyFill="1" applyBorder="1" applyAlignment="1" applyProtection="1">
      <alignment/>
      <protection/>
    </xf>
    <xf numFmtId="164" fontId="48" fillId="0" borderId="12" xfId="0" applyNumberFormat="1" applyFont="1" applyFill="1" applyBorder="1" applyAlignment="1" applyProtection="1">
      <alignment/>
      <protection locked="0"/>
    </xf>
    <xf numFmtId="164" fontId="48" fillId="33" borderId="14" xfId="0" applyNumberFormat="1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4" fillId="0" borderId="11" xfId="0" applyFont="1" applyBorder="1" applyAlignment="1" applyProtection="1">
      <alignment vertical="center"/>
      <protection/>
    </xf>
    <xf numFmtId="164" fontId="48" fillId="0" borderId="11" xfId="0" applyNumberFormat="1" applyFont="1" applyFill="1" applyBorder="1" applyAlignment="1" applyProtection="1">
      <alignment/>
      <protection locked="0"/>
    </xf>
    <xf numFmtId="0" fontId="4" fillId="0" borderId="11" xfId="0" applyFont="1" applyBorder="1" applyAlignment="1" applyProtection="1" quotePrefix="1">
      <alignment horizontal="left" vertical="center"/>
      <protection/>
    </xf>
    <xf numFmtId="0" fontId="47" fillId="33" borderId="10" xfId="0" applyFont="1" applyFill="1" applyBorder="1" applyAlignment="1" applyProtection="1">
      <alignment/>
      <protection/>
    </xf>
    <xf numFmtId="0" fontId="46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0" fontId="51" fillId="0" borderId="0" xfId="0" applyFont="1" applyBorder="1" applyAlignment="1" applyProtection="1">
      <alignment/>
      <protection/>
    </xf>
    <xf numFmtId="0" fontId="46" fillId="33" borderId="0" xfId="0" applyFont="1" applyFill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333375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171450</xdr:rowOff>
    </xdr:from>
    <xdr:to>
      <xdr:col>9</xdr:col>
      <xdr:colOff>0</xdr:colOff>
      <xdr:row>8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52450"/>
          <a:ext cx="6200775" cy="114300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CGHS Master of Science in Nursing
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Half Time: 9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mv.org/az-arizona/car-registration.ph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48"/>
  <sheetViews>
    <sheetView tabSelected="1" zoomScalePageLayoutView="0" workbookViewId="0" topLeftCell="A16">
      <selection activeCell="B48" sqref="B48:I52"/>
    </sheetView>
  </sheetViews>
  <sheetFormatPr defaultColWidth="9.140625" defaultRowHeight="15"/>
  <cols>
    <col min="1" max="1" width="2.421875" style="5" customWidth="1"/>
    <col min="2" max="4" width="9.140625" style="5" customWidth="1"/>
    <col min="5" max="5" width="9.421875" style="5" customWidth="1"/>
    <col min="6" max="6" width="17.28125" style="5" customWidth="1"/>
    <col min="7" max="7" width="11.8515625" style="7" customWidth="1"/>
    <col min="8" max="8" width="14.7109375" style="5" customWidth="1"/>
    <col min="9" max="9" width="12.28125" style="7" customWidth="1"/>
    <col min="10" max="10" width="2.7109375" style="5" customWidth="1"/>
    <col min="11" max="16384" width="9.140625" style="1" customWidth="1"/>
  </cols>
  <sheetData>
    <row r="1" ht="15"/>
    <row r="2" ht="15"/>
    <row r="3" ht="15"/>
    <row r="4" spans="2:11" ht="15">
      <c r="B4" s="53"/>
      <c r="C4" s="53"/>
      <c r="D4" s="53"/>
      <c r="E4" s="53"/>
      <c r="F4" s="53"/>
      <c r="G4" s="53"/>
      <c r="H4" s="53"/>
      <c r="I4" s="53"/>
      <c r="J4" s="6"/>
      <c r="K4" s="4"/>
    </row>
    <row r="5" spans="2:11" ht="15">
      <c r="B5" s="53"/>
      <c r="C5" s="53"/>
      <c r="D5" s="53"/>
      <c r="E5" s="53"/>
      <c r="F5" s="53"/>
      <c r="G5" s="53"/>
      <c r="H5" s="53"/>
      <c r="I5" s="53"/>
      <c r="J5" s="6"/>
      <c r="K5" s="4"/>
    </row>
    <row r="6" spans="2:11" ht="15">
      <c r="B6" s="53"/>
      <c r="C6" s="53"/>
      <c r="D6" s="53"/>
      <c r="E6" s="53"/>
      <c r="F6" s="53"/>
      <c r="G6" s="53"/>
      <c r="H6" s="53"/>
      <c r="I6" s="53"/>
      <c r="J6" s="6"/>
      <c r="K6" s="4"/>
    </row>
    <row r="7" spans="2:11" ht="15">
      <c r="B7" s="53"/>
      <c r="C7" s="53"/>
      <c r="D7" s="53"/>
      <c r="E7" s="53"/>
      <c r="F7" s="53"/>
      <c r="G7" s="53"/>
      <c r="H7" s="53"/>
      <c r="I7" s="53"/>
      <c r="J7" s="6"/>
      <c r="K7" s="4"/>
    </row>
    <row r="8" spans="2:11" ht="15">
      <c r="B8" s="53"/>
      <c r="C8" s="53"/>
      <c r="D8" s="53"/>
      <c r="E8" s="53"/>
      <c r="F8" s="53"/>
      <c r="G8" s="53"/>
      <c r="H8" s="53"/>
      <c r="I8" s="53"/>
      <c r="J8" s="6"/>
      <c r="K8" s="4"/>
    </row>
    <row r="9" spans="2:11" ht="15">
      <c r="B9" s="53"/>
      <c r="C9" s="53"/>
      <c r="D9" s="53"/>
      <c r="E9" s="53"/>
      <c r="F9" s="53"/>
      <c r="G9" s="53"/>
      <c r="H9" s="53"/>
      <c r="I9" s="53"/>
      <c r="J9" s="6"/>
      <c r="K9" s="4"/>
    </row>
    <row r="10" ht="7.5" customHeight="1"/>
    <row r="11" spans="2:11" ht="19.5" thickBot="1">
      <c r="B11" s="52" t="s">
        <v>29</v>
      </c>
      <c r="C11" s="52"/>
      <c r="D11" s="52"/>
      <c r="E11" s="52"/>
      <c r="F11" s="52"/>
      <c r="G11" s="52"/>
      <c r="H11" s="52"/>
      <c r="I11" s="52"/>
      <c r="J11" s="8"/>
      <c r="K11" s="3"/>
    </row>
    <row r="12" spans="2:11" ht="19.5" thickBot="1">
      <c r="B12" s="9" t="s">
        <v>5</v>
      </c>
      <c r="C12" s="9"/>
      <c r="D12" s="9"/>
      <c r="E12" s="9"/>
      <c r="F12" s="9"/>
      <c r="G12" s="9"/>
      <c r="H12" s="10">
        <f>SUM(G14:G15)</f>
        <v>8320</v>
      </c>
      <c r="I12" s="11" t="s">
        <v>3</v>
      </c>
      <c r="J12" s="9"/>
      <c r="K12" s="2"/>
    </row>
    <row r="13" spans="2:9" ht="15">
      <c r="B13" s="51"/>
      <c r="C13" s="51"/>
      <c r="D13" s="51"/>
      <c r="E13" s="39"/>
      <c r="F13" s="39"/>
      <c r="G13" s="12" t="s">
        <v>0</v>
      </c>
      <c r="H13" s="39"/>
      <c r="I13" s="26" t="s">
        <v>1</v>
      </c>
    </row>
    <row r="14" spans="2:9" ht="15">
      <c r="B14" s="13"/>
      <c r="C14" s="13" t="s">
        <v>2</v>
      </c>
      <c r="D14" s="13"/>
      <c r="E14" s="13"/>
      <c r="F14" s="13"/>
      <c r="G14" s="14">
        <v>8000</v>
      </c>
      <c r="H14" s="13" t="s">
        <v>3</v>
      </c>
      <c r="I14" s="27"/>
    </row>
    <row r="15" spans="2:9" ht="15">
      <c r="B15" s="13"/>
      <c r="C15" s="13" t="s">
        <v>23</v>
      </c>
      <c r="D15" s="13"/>
      <c r="E15" s="13"/>
      <c r="F15" s="13"/>
      <c r="G15" s="14">
        <v>320</v>
      </c>
      <c r="H15" s="13" t="s">
        <v>3</v>
      </c>
      <c r="I15" s="27"/>
    </row>
    <row r="16" spans="2:9" ht="15">
      <c r="B16" s="17" t="s">
        <v>4</v>
      </c>
      <c r="C16" s="24"/>
      <c r="D16" s="24"/>
      <c r="E16" s="24"/>
      <c r="F16" s="24"/>
      <c r="G16" s="25"/>
      <c r="H16" s="24"/>
      <c r="I16" s="30">
        <f>SUM(I14:I15)</f>
        <v>0</v>
      </c>
    </row>
    <row r="17" spans="2:9" ht="15">
      <c r="B17" s="24"/>
      <c r="C17" s="24"/>
      <c r="D17" s="24"/>
      <c r="E17" s="24"/>
      <c r="F17" s="24"/>
      <c r="G17" s="25"/>
      <c r="H17" s="24"/>
      <c r="I17" s="29"/>
    </row>
    <row r="18" spans="2:9" ht="19.5" thickBot="1">
      <c r="B18" s="18" t="s">
        <v>18</v>
      </c>
      <c r="C18" s="40"/>
      <c r="D18" s="40"/>
      <c r="E18" s="40"/>
      <c r="F18" s="40"/>
      <c r="G18" s="41"/>
      <c r="H18" s="22">
        <f>SUM(G19:G20)</f>
        <v>1490</v>
      </c>
      <c r="I18" s="42" t="s">
        <v>3</v>
      </c>
    </row>
    <row r="19" spans="2:9" ht="15">
      <c r="B19" s="31"/>
      <c r="C19" s="31" t="s">
        <v>21</v>
      </c>
      <c r="D19" s="31"/>
      <c r="E19" s="31"/>
      <c r="F19" s="31"/>
      <c r="G19" s="32">
        <v>1000</v>
      </c>
      <c r="H19" s="31" t="s">
        <v>3</v>
      </c>
      <c r="I19" s="33"/>
    </row>
    <row r="20" spans="2:9" ht="15">
      <c r="B20" s="31"/>
      <c r="C20" s="31" t="s">
        <v>20</v>
      </c>
      <c r="D20" s="31"/>
      <c r="E20" s="31"/>
      <c r="F20" s="31"/>
      <c r="G20" s="32">
        <v>490</v>
      </c>
      <c r="H20" s="31" t="s">
        <v>3</v>
      </c>
      <c r="I20" s="33"/>
    </row>
    <row r="21" spans="2:9" ht="15">
      <c r="B21" s="36"/>
      <c r="C21" s="36" t="s">
        <v>22</v>
      </c>
      <c r="D21" s="36"/>
      <c r="E21" s="36"/>
      <c r="F21" s="36"/>
      <c r="G21" s="35"/>
      <c r="H21" s="36"/>
      <c r="I21" s="38"/>
    </row>
    <row r="22" spans="2:9" ht="15">
      <c r="B22" s="34" t="s">
        <v>19</v>
      </c>
      <c r="C22" s="34"/>
      <c r="D22" s="34"/>
      <c r="E22" s="34"/>
      <c r="F22" s="34"/>
      <c r="G22" s="35"/>
      <c r="H22" s="36"/>
      <c r="I22" s="37">
        <f>SUM(I19:I20)</f>
        <v>0</v>
      </c>
    </row>
    <row r="23" spans="2:9" ht="15">
      <c r="B23" s="17"/>
      <c r="C23" s="24"/>
      <c r="D23" s="24"/>
      <c r="E23" s="24"/>
      <c r="F23" s="24"/>
      <c r="G23" s="25"/>
      <c r="H23" s="24"/>
      <c r="I23" s="30"/>
    </row>
    <row r="24" spans="2:9" ht="19.5" thickBot="1">
      <c r="B24" s="18" t="s">
        <v>24</v>
      </c>
      <c r="C24" s="19"/>
      <c r="D24" s="19"/>
      <c r="E24" s="19"/>
      <c r="F24" s="19"/>
      <c r="G24" s="20"/>
      <c r="H24" s="22">
        <f>G44*9</f>
        <v>28080</v>
      </c>
      <c r="I24" s="42" t="s">
        <v>3</v>
      </c>
    </row>
    <row r="25" spans="2:9" ht="15">
      <c r="B25" s="23" t="s">
        <v>30</v>
      </c>
      <c r="C25" s="24"/>
      <c r="D25" s="24"/>
      <c r="E25" s="24"/>
      <c r="F25" s="24"/>
      <c r="G25" s="25"/>
      <c r="H25" s="24"/>
      <c r="I25" s="29"/>
    </row>
    <row r="26" spans="2:9" ht="15">
      <c r="B26" s="15"/>
      <c r="C26" s="43" t="s">
        <v>6</v>
      </c>
      <c r="D26" s="15"/>
      <c r="E26" s="15"/>
      <c r="F26" s="15"/>
      <c r="G26" s="44">
        <v>1300</v>
      </c>
      <c r="H26" s="15" t="s">
        <v>7</v>
      </c>
      <c r="I26" s="28"/>
    </row>
    <row r="27" spans="2:9" ht="15">
      <c r="B27" s="13"/>
      <c r="C27" s="31" t="s">
        <v>31</v>
      </c>
      <c r="D27" s="13"/>
      <c r="E27" s="13"/>
      <c r="F27" s="13"/>
      <c r="G27" s="44">
        <v>255</v>
      </c>
      <c r="H27" s="13" t="s">
        <v>7</v>
      </c>
      <c r="I27" s="27"/>
    </row>
    <row r="28" spans="2:9" ht="15">
      <c r="B28" s="15"/>
      <c r="C28" s="43" t="s">
        <v>8</v>
      </c>
      <c r="D28" s="15"/>
      <c r="E28" s="15"/>
      <c r="F28" s="15"/>
      <c r="G28" s="16">
        <v>450</v>
      </c>
      <c r="H28" s="15" t="s">
        <v>7</v>
      </c>
      <c r="I28" s="28"/>
    </row>
    <row r="29" spans="2:9" ht="15">
      <c r="B29" s="24"/>
      <c r="C29" s="36"/>
      <c r="D29" s="24"/>
      <c r="E29" s="24"/>
      <c r="F29" s="24"/>
      <c r="G29" s="21"/>
      <c r="H29" s="17"/>
      <c r="I29" s="29"/>
    </row>
    <row r="30" spans="2:9" ht="15">
      <c r="B30" s="23" t="s">
        <v>9</v>
      </c>
      <c r="C30" s="36"/>
      <c r="D30" s="24"/>
      <c r="E30" s="24"/>
      <c r="F30" s="24"/>
      <c r="G30" s="25"/>
      <c r="H30" s="24"/>
      <c r="I30" s="29"/>
    </row>
    <row r="31" spans="2:9" ht="15">
      <c r="B31" s="15"/>
      <c r="C31" s="43" t="s">
        <v>32</v>
      </c>
      <c r="D31" s="15"/>
      <c r="E31" s="15"/>
      <c r="F31" s="15"/>
      <c r="G31" s="44">
        <v>220</v>
      </c>
      <c r="H31" s="15" t="s">
        <v>7</v>
      </c>
      <c r="I31" s="28"/>
    </row>
    <row r="32" spans="2:9" ht="15">
      <c r="B32" s="13"/>
      <c r="C32" s="31" t="s">
        <v>33</v>
      </c>
      <c r="D32" s="13"/>
      <c r="E32" s="13"/>
      <c r="F32" s="13"/>
      <c r="G32" s="44">
        <v>30</v>
      </c>
      <c r="H32" s="13" t="s">
        <v>7</v>
      </c>
      <c r="I32" s="28"/>
    </row>
    <row r="33" spans="2:9" ht="15">
      <c r="B33" s="13"/>
      <c r="C33" s="31" t="s">
        <v>27</v>
      </c>
      <c r="D33" s="13"/>
      <c r="E33" s="13"/>
      <c r="F33" s="13"/>
      <c r="G33" s="44">
        <v>40</v>
      </c>
      <c r="H33" s="13" t="s">
        <v>7</v>
      </c>
      <c r="I33" s="27"/>
    </row>
    <row r="34" spans="2:9" ht="15">
      <c r="B34" s="13"/>
      <c r="C34" s="31" t="s">
        <v>13</v>
      </c>
      <c r="D34" s="13"/>
      <c r="E34" s="13"/>
      <c r="F34" s="13"/>
      <c r="G34" s="44">
        <v>100</v>
      </c>
      <c r="H34" s="13" t="s">
        <v>7</v>
      </c>
      <c r="I34" s="27"/>
    </row>
    <row r="35" spans="2:9" ht="15">
      <c r="B35" s="24"/>
      <c r="C35" s="36"/>
      <c r="D35" s="24"/>
      <c r="E35" s="24"/>
      <c r="F35" s="24"/>
      <c r="G35" s="25"/>
      <c r="H35" s="24"/>
      <c r="I35" s="45"/>
    </row>
    <row r="36" spans="2:9" ht="15">
      <c r="B36" s="23" t="s">
        <v>14</v>
      </c>
      <c r="C36" s="46"/>
      <c r="I36" s="29"/>
    </row>
    <row r="37" spans="2:9" ht="15">
      <c r="B37" s="15"/>
      <c r="C37" s="43" t="s">
        <v>10</v>
      </c>
      <c r="D37" s="15"/>
      <c r="E37" s="15"/>
      <c r="F37" s="15"/>
      <c r="G37" s="16">
        <v>333</v>
      </c>
      <c r="H37" s="15" t="s">
        <v>7</v>
      </c>
      <c r="I37" s="28"/>
    </row>
    <row r="38" spans="2:9" ht="15">
      <c r="B38" s="13"/>
      <c r="C38" s="31" t="s">
        <v>26</v>
      </c>
      <c r="D38" s="13"/>
      <c r="E38" s="13"/>
      <c r="F38" s="13"/>
      <c r="G38" s="44">
        <v>135</v>
      </c>
      <c r="H38" s="13" t="s">
        <v>7</v>
      </c>
      <c r="I38" s="27"/>
    </row>
    <row r="39" spans="2:9" ht="15">
      <c r="B39" s="15"/>
      <c r="C39" s="43" t="s">
        <v>11</v>
      </c>
      <c r="D39" s="15"/>
      <c r="E39" s="15"/>
      <c r="F39" s="15"/>
      <c r="G39" s="44">
        <v>10</v>
      </c>
      <c r="H39" s="15" t="s">
        <v>7</v>
      </c>
      <c r="I39" s="28"/>
    </row>
    <row r="40" spans="2:9" ht="15">
      <c r="B40" s="15"/>
      <c r="C40" s="31" t="s">
        <v>12</v>
      </c>
      <c r="D40" s="13"/>
      <c r="E40" s="15"/>
      <c r="F40" s="15"/>
      <c r="G40" s="44">
        <v>25</v>
      </c>
      <c r="H40" s="13" t="s">
        <v>7</v>
      </c>
      <c r="I40" s="27"/>
    </row>
    <row r="41" spans="2:9" ht="15">
      <c r="B41" s="47"/>
      <c r="C41" s="48" t="s">
        <v>28</v>
      </c>
      <c r="D41" s="13"/>
      <c r="E41" s="13"/>
      <c r="F41" s="13"/>
      <c r="G41" s="49">
        <v>100</v>
      </c>
      <c r="H41" s="13" t="s">
        <v>7</v>
      </c>
      <c r="I41" s="27"/>
    </row>
    <row r="42" spans="1:9" ht="15">
      <c r="A42" s="1"/>
      <c r="B42" s="13"/>
      <c r="C42" s="50" t="s">
        <v>34</v>
      </c>
      <c r="D42" s="13"/>
      <c r="E42" s="13"/>
      <c r="F42" s="13"/>
      <c r="G42" s="49">
        <v>22</v>
      </c>
      <c r="H42" s="13" t="s">
        <v>7</v>
      </c>
      <c r="I42" s="27"/>
    </row>
    <row r="43" spans="1:9" ht="15">
      <c r="A43" s="1"/>
      <c r="B43" s="13"/>
      <c r="C43" s="48" t="s">
        <v>15</v>
      </c>
      <c r="D43" s="13"/>
      <c r="E43" s="13"/>
      <c r="F43" s="13"/>
      <c r="G43" s="49">
        <v>100</v>
      </c>
      <c r="H43" s="13" t="s">
        <v>7</v>
      </c>
      <c r="I43" s="27"/>
    </row>
    <row r="44" spans="1:9" ht="15">
      <c r="A44" s="1"/>
      <c r="B44" s="17" t="s">
        <v>16</v>
      </c>
      <c r="C44" s="17"/>
      <c r="D44" s="17"/>
      <c r="E44" s="17"/>
      <c r="F44" s="17"/>
      <c r="G44" s="21">
        <f>SUM(G26:G43)</f>
        <v>3120</v>
      </c>
      <c r="H44" s="17" t="s">
        <v>7</v>
      </c>
      <c r="I44" s="30">
        <f>SUM(I26:I43)</f>
        <v>0</v>
      </c>
    </row>
    <row r="45" spans="1:8" ht="15">
      <c r="A45" s="1"/>
      <c r="B45" s="24" t="s">
        <v>25</v>
      </c>
      <c r="C45" s="17"/>
      <c r="D45" s="17"/>
      <c r="E45" s="17"/>
      <c r="F45" s="17"/>
      <c r="G45" s="21"/>
      <c r="H45" s="17"/>
    </row>
    <row r="46" spans="2:9" ht="15">
      <c r="B46" s="24"/>
      <c r="C46" s="24"/>
      <c r="D46" s="24"/>
      <c r="E46" s="24"/>
      <c r="F46" s="24"/>
      <c r="G46" s="25"/>
      <c r="H46" s="24"/>
      <c r="I46" s="29"/>
    </row>
    <row r="47" spans="2:9" ht="19.5" thickBot="1">
      <c r="B47" s="18" t="s">
        <v>17</v>
      </c>
      <c r="C47" s="19"/>
      <c r="D47" s="19"/>
      <c r="E47" s="19"/>
      <c r="F47" s="19"/>
      <c r="G47" s="20"/>
      <c r="H47" s="22">
        <f>SUM(H12,H18,H24)</f>
        <v>37890</v>
      </c>
      <c r="I47" s="42" t="s">
        <v>3</v>
      </c>
    </row>
    <row r="48" spans="2:9" ht="18.75">
      <c r="B48" s="54" t="s">
        <v>35</v>
      </c>
      <c r="H48" s="10"/>
      <c r="I48" s="55"/>
    </row>
  </sheetData>
  <sheetProtection insertColumns="0" insertRows="0" insertHyperlinks="0" deleteColumns="0" deleteRows="0"/>
  <mergeCells count="3">
    <mergeCell ref="B13:D13"/>
    <mergeCell ref="B11:I11"/>
    <mergeCell ref="B4:I9"/>
  </mergeCells>
  <hyperlinks>
    <hyperlink ref="L39" r:id="rId1" display="AZ registration/title fees ($13.50), Vehicle License Tax for $25,000 car "/>
  </hyperlinks>
  <printOptions/>
  <pageMargins left="0.7" right="0.7" top="0.75" bottom="0.75" header="0.3" footer="0.3"/>
  <pageSetup fitToHeight="0"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Kristin Hafen</cp:lastModifiedBy>
  <cp:lastPrinted>2018-04-23T21:41:15Z</cp:lastPrinted>
  <dcterms:created xsi:type="dcterms:W3CDTF">2018-04-18T14:46:02Z</dcterms:created>
  <dcterms:modified xsi:type="dcterms:W3CDTF">2020-05-05T22:04:33Z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